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J30" i="1" l="1"/>
  <c r="J9" i="1"/>
  <c r="H22" i="1"/>
  <c r="G22" i="1"/>
  <c r="F30" i="1"/>
  <c r="F22" i="1"/>
  <c r="F16" i="1"/>
  <c r="E18" i="1"/>
  <c r="E19" i="1"/>
  <c r="E20" i="1"/>
  <c r="E21" i="1"/>
  <c r="E22" i="1"/>
  <c r="E4" i="1"/>
  <c r="E5" i="1"/>
  <c r="E6" i="1"/>
  <c r="E7" i="1"/>
  <c r="E8" i="1"/>
  <c r="E9" i="1"/>
  <c r="E10" i="1"/>
  <c r="E11" i="1"/>
  <c r="E12" i="1"/>
  <c r="E26" i="1"/>
  <c r="E27" i="1"/>
  <c r="E28" i="1"/>
  <c r="E29" i="1"/>
  <c r="E30" i="1"/>
  <c r="E23" i="1"/>
  <c r="E24" i="1"/>
  <c r="E14" i="1"/>
  <c r="E15" i="1"/>
  <c r="E16" i="1"/>
</calcChain>
</file>

<file path=xl/sharedStrings.xml><?xml version="1.0" encoding="utf-8"?>
<sst xmlns="http://schemas.openxmlformats.org/spreadsheetml/2006/main" count="39" uniqueCount="35">
  <si>
    <t>№ лота</t>
  </si>
  <si>
    <t>Наименование</t>
  </si>
  <si>
    <t>кол-во</t>
  </si>
  <si>
    <t>цена за ед.</t>
  </si>
  <si>
    <t>сумма</t>
  </si>
  <si>
    <t>Набор расходных реагентов для гематологического анализатора "Micro-CC 20  Plus"</t>
  </si>
  <si>
    <t>Моющий раствор (в уп. 1 л)</t>
  </si>
  <si>
    <t>Очиститель (в уп. 1 л.)</t>
  </si>
  <si>
    <t>Лизирующий раствор</t>
  </si>
  <si>
    <t>Раствор дилюента, канистра 20л</t>
  </si>
  <si>
    <t xml:space="preserve">Контрольная сывортка АЛТ (для метода Райтмана - Френкеля по конечной точке) </t>
  </si>
  <si>
    <t xml:space="preserve">Контрольная сыворотка общий белок </t>
  </si>
  <si>
    <t>Краска азур-эозин по Романовскому 1000 мл</t>
  </si>
  <si>
    <t>Контрольная кровь  3*2,5 мл  (1N+1H+1L)</t>
  </si>
  <si>
    <t>Итого</t>
  </si>
  <si>
    <t>Набор реагентов для коагулометра TS-4000</t>
  </si>
  <si>
    <t>Набор реактивов для определения концентрации фибриногена в палазме крови</t>
  </si>
  <si>
    <t>Набор реактивов для определения 8-го фактора в плазме крови</t>
  </si>
  <si>
    <t>Набор реагентов для аппарата Scanion (анализатор белковых фракций)</t>
  </si>
  <si>
    <t>Буферный раствор для электрофоретического фракционирования белков (SIMACEL N)(объем 5 л )</t>
  </si>
  <si>
    <t xml:space="preserve">Отмывающий раствор  для электрофореза белков(объем 5л) </t>
  </si>
  <si>
    <t>Красящий раствор  1 л. на 800 исслед</t>
  </si>
  <si>
    <t>Полоски для электрофореза (100шт в упак)</t>
  </si>
  <si>
    <t>Набор реагентов для определения общего белка  (400определений)</t>
  </si>
  <si>
    <t>Набор реагентов для гематологического анализатора Abacus Junior</t>
  </si>
  <si>
    <t>Изотонический раствор Diatro Dill-Dif, 20л</t>
  </si>
  <si>
    <t>Лизирующий раствор Diatro Lyse-Diff, 1 L</t>
  </si>
  <si>
    <t>Очиститель Diatro Cleaner</t>
  </si>
  <si>
    <t>ТОО ANP</t>
  </si>
  <si>
    <t>ТОО ВАН-2005</t>
  </si>
  <si>
    <t>ТОО Медицина Әлемі</t>
  </si>
  <si>
    <t>ТОО ДиАКиТ</t>
  </si>
  <si>
    <t>ТОО ШерКомСервис</t>
  </si>
  <si>
    <t>Набор реагентов для определения АЛТ (400 определений)</t>
  </si>
  <si>
    <t>Приложение №1 к Протоколу итогов №5 от 03.08.2018г.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</si>
</sst>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5" fillId="2" borderId="1" xfId="1" applyFont="1" applyFill="1" applyBorder="1" applyAlignment="1">
      <alignment horizontal="left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0" fontId="6" fillId="0" borderId="3" xfId="0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4" workbookViewId="0">
      <selection activeCell="B13" sqref="B13"/>
    </sheetView>
  </sheetViews>
  <sheetFormatPr defaultRowHeight="12" x14ac:dyDescent="0.25"/>
  <cols>
    <col min="1" max="1" width="4.21875" style="1" customWidth="1"/>
    <col min="2" max="2" width="46.109375" style="1" customWidth="1"/>
    <col min="3" max="3" width="6.21875" style="1" customWidth="1"/>
    <col min="4" max="4" width="9.88671875" style="1" bestFit="1" customWidth="1"/>
    <col min="5" max="5" width="11.33203125" style="1" bestFit="1" customWidth="1"/>
    <col min="6" max="6" width="10.77734375" style="1" customWidth="1"/>
    <col min="7" max="7" width="9.88671875" style="1" customWidth="1"/>
    <col min="8" max="8" width="9.6640625" style="1" customWidth="1"/>
    <col min="9" max="9" width="8.88671875" style="1"/>
    <col min="10" max="10" width="9.33203125" style="1" customWidth="1"/>
    <col min="11" max="16384" width="8.88671875" style="1"/>
  </cols>
  <sheetData>
    <row r="1" spans="1:10" ht="14.4" customHeight="1" x14ac:dyDescent="0.25">
      <c r="F1" s="37" t="s">
        <v>34</v>
      </c>
      <c r="G1" s="37"/>
      <c r="H1" s="37"/>
      <c r="I1" s="37"/>
      <c r="J1" s="37"/>
    </row>
    <row r="2" spans="1:10" ht="22.8" x14ac:dyDescent="0.25">
      <c r="A2" s="2" t="s">
        <v>0</v>
      </c>
      <c r="B2" s="3" t="s">
        <v>1</v>
      </c>
      <c r="C2" s="3" t="s">
        <v>2</v>
      </c>
      <c r="D2" s="4" t="s">
        <v>3</v>
      </c>
      <c r="E2" s="5" t="s">
        <v>4</v>
      </c>
      <c r="F2" s="30"/>
      <c r="G2" s="30"/>
      <c r="H2" s="30"/>
      <c r="I2" s="30"/>
      <c r="J2" s="30"/>
    </row>
    <row r="3" spans="1:10" ht="34.200000000000003" x14ac:dyDescent="0.25">
      <c r="A3" s="38">
        <v>1</v>
      </c>
      <c r="B3" s="7" t="s">
        <v>5</v>
      </c>
      <c r="C3" s="8"/>
      <c r="D3" s="9"/>
      <c r="E3" s="10"/>
      <c r="F3" s="31" t="s">
        <v>28</v>
      </c>
      <c r="G3" s="31" t="s">
        <v>29</v>
      </c>
      <c r="H3" s="31" t="s">
        <v>30</v>
      </c>
      <c r="I3" s="31" t="s">
        <v>31</v>
      </c>
      <c r="J3" s="31" t="s">
        <v>32</v>
      </c>
    </row>
    <row r="4" spans="1:10" x14ac:dyDescent="0.25">
      <c r="A4" s="38"/>
      <c r="B4" s="11" t="s">
        <v>6</v>
      </c>
      <c r="C4" s="12">
        <v>8</v>
      </c>
      <c r="D4" s="13">
        <v>19900</v>
      </c>
      <c r="E4" s="10">
        <f>C4*D4</f>
        <v>159200</v>
      </c>
      <c r="F4" s="32"/>
      <c r="G4" s="32"/>
      <c r="H4" s="32"/>
      <c r="I4" s="32"/>
      <c r="J4" s="32">
        <v>113760</v>
      </c>
    </row>
    <row r="5" spans="1:10" x14ac:dyDescent="0.25">
      <c r="A5" s="38"/>
      <c r="B5" s="11" t="s">
        <v>7</v>
      </c>
      <c r="C5" s="12">
        <v>1</v>
      </c>
      <c r="D5" s="14">
        <v>28200</v>
      </c>
      <c r="E5" s="10">
        <f t="shared" ref="E5:E8" si="0">C5*D5</f>
        <v>28200</v>
      </c>
      <c r="F5" s="32"/>
      <c r="G5" s="32"/>
      <c r="H5" s="32"/>
      <c r="I5" s="32"/>
      <c r="J5" s="32">
        <v>24650</v>
      </c>
    </row>
    <row r="6" spans="1:10" x14ac:dyDescent="0.25">
      <c r="A6" s="38"/>
      <c r="B6" s="11" t="s">
        <v>8</v>
      </c>
      <c r="C6" s="12">
        <v>7</v>
      </c>
      <c r="D6" s="13">
        <v>32000</v>
      </c>
      <c r="E6" s="10">
        <f t="shared" si="0"/>
        <v>224000</v>
      </c>
      <c r="F6" s="32"/>
      <c r="G6" s="32"/>
      <c r="H6" s="32"/>
      <c r="I6" s="32"/>
      <c r="J6" s="32">
        <v>187460</v>
      </c>
    </row>
    <row r="7" spans="1:10" x14ac:dyDescent="0.25">
      <c r="A7" s="38"/>
      <c r="B7" s="11" t="s">
        <v>9</v>
      </c>
      <c r="C7" s="12">
        <v>7</v>
      </c>
      <c r="D7" s="13">
        <v>22000</v>
      </c>
      <c r="E7" s="10">
        <f t="shared" si="0"/>
        <v>154000</v>
      </c>
      <c r="F7" s="32"/>
      <c r="G7" s="32"/>
      <c r="H7" s="32"/>
      <c r="I7" s="32"/>
      <c r="J7" s="32">
        <v>131180</v>
      </c>
    </row>
    <row r="8" spans="1:10" x14ac:dyDescent="0.25">
      <c r="A8" s="38"/>
      <c r="B8" s="11" t="s">
        <v>13</v>
      </c>
      <c r="C8" s="12">
        <v>9</v>
      </c>
      <c r="D8" s="13">
        <v>78500</v>
      </c>
      <c r="E8" s="10">
        <f t="shared" si="0"/>
        <v>706500</v>
      </c>
      <c r="F8" s="32"/>
      <c r="G8" s="32"/>
      <c r="H8" s="32"/>
      <c r="I8" s="32"/>
      <c r="J8" s="32">
        <v>485100</v>
      </c>
    </row>
    <row r="9" spans="1:10" x14ac:dyDescent="0.25">
      <c r="A9" s="15"/>
      <c r="B9" s="16" t="s">
        <v>14</v>
      </c>
      <c r="C9" s="17"/>
      <c r="D9" s="18"/>
      <c r="E9" s="19">
        <f>SUM(E4:E8)</f>
        <v>1271900</v>
      </c>
      <c r="F9" s="32"/>
      <c r="G9" s="32"/>
      <c r="H9" s="32"/>
      <c r="I9" s="32"/>
      <c r="J9" s="32">
        <f>SUM(J4:J8)</f>
        <v>942150</v>
      </c>
    </row>
    <row r="10" spans="1:10" s="21" customFormat="1" ht="24" x14ac:dyDescent="0.25">
      <c r="A10" s="39">
        <v>2</v>
      </c>
      <c r="B10" s="11" t="s">
        <v>10</v>
      </c>
      <c r="C10" s="12">
        <v>1</v>
      </c>
      <c r="D10" s="14">
        <v>16464</v>
      </c>
      <c r="E10" s="20">
        <f t="shared" ref="E10:E12" si="1">C10*D10</f>
        <v>16464</v>
      </c>
      <c r="F10" s="35">
        <v>8900</v>
      </c>
      <c r="G10" s="33"/>
      <c r="H10" s="33"/>
      <c r="I10" s="33"/>
      <c r="J10" s="33"/>
    </row>
    <row r="11" spans="1:10" s="21" customFormat="1" x14ac:dyDescent="0.25">
      <c r="A11" s="39">
        <v>3</v>
      </c>
      <c r="B11" s="11" t="s">
        <v>11</v>
      </c>
      <c r="C11" s="12">
        <v>1</v>
      </c>
      <c r="D11" s="14">
        <v>15120</v>
      </c>
      <c r="E11" s="20">
        <f t="shared" si="1"/>
        <v>15120</v>
      </c>
      <c r="F11" s="35"/>
      <c r="G11" s="33"/>
      <c r="H11" s="33"/>
      <c r="I11" s="33"/>
      <c r="J11" s="33"/>
    </row>
    <row r="12" spans="1:10" s="21" customFormat="1" x14ac:dyDescent="0.25">
      <c r="A12" s="39">
        <v>4</v>
      </c>
      <c r="B12" s="11" t="s">
        <v>12</v>
      </c>
      <c r="C12" s="12">
        <v>1</v>
      </c>
      <c r="D12" s="13">
        <v>10800</v>
      </c>
      <c r="E12" s="20">
        <f t="shared" si="1"/>
        <v>10800</v>
      </c>
      <c r="F12" s="35">
        <v>8000</v>
      </c>
      <c r="G12" s="33"/>
      <c r="H12" s="33"/>
      <c r="I12" s="33"/>
      <c r="J12" s="33"/>
    </row>
    <row r="13" spans="1:10" x14ac:dyDescent="0.25">
      <c r="A13" s="38">
        <v>5</v>
      </c>
      <c r="B13" s="7" t="s">
        <v>15</v>
      </c>
      <c r="C13" s="8"/>
      <c r="D13" s="9"/>
      <c r="E13" s="10"/>
      <c r="F13" s="32"/>
      <c r="G13" s="32"/>
      <c r="H13" s="32"/>
      <c r="I13" s="32"/>
      <c r="J13" s="32"/>
    </row>
    <row r="14" spans="1:10" ht="24" x14ac:dyDescent="0.25">
      <c r="A14" s="38"/>
      <c r="B14" s="22" t="s">
        <v>16</v>
      </c>
      <c r="C14" s="8">
        <v>15</v>
      </c>
      <c r="D14" s="13">
        <v>80000</v>
      </c>
      <c r="E14" s="10">
        <f>C14*D14</f>
        <v>1200000</v>
      </c>
      <c r="F14" s="32">
        <v>1020000</v>
      </c>
      <c r="G14" s="32"/>
      <c r="H14" s="32"/>
      <c r="I14" s="32"/>
      <c r="J14" s="32"/>
    </row>
    <row r="15" spans="1:10" x14ac:dyDescent="0.25">
      <c r="A15" s="38"/>
      <c r="B15" s="22" t="s">
        <v>17</v>
      </c>
      <c r="C15" s="8">
        <v>15</v>
      </c>
      <c r="D15" s="13">
        <v>14000</v>
      </c>
      <c r="E15" s="10">
        <f>C15*D15</f>
        <v>210000</v>
      </c>
      <c r="F15" s="32">
        <v>150000</v>
      </c>
      <c r="G15" s="32"/>
      <c r="H15" s="32"/>
      <c r="I15" s="32"/>
      <c r="J15" s="32"/>
    </row>
    <row r="16" spans="1:10" x14ac:dyDescent="0.25">
      <c r="A16" s="15"/>
      <c r="B16" s="16" t="s">
        <v>14</v>
      </c>
      <c r="C16" s="17"/>
      <c r="D16" s="23"/>
      <c r="E16" s="19">
        <f>SUM(E14:E15)</f>
        <v>1410000</v>
      </c>
      <c r="F16" s="34">
        <f>SUM(F14:F15)</f>
        <v>1170000</v>
      </c>
      <c r="G16" s="32"/>
      <c r="H16" s="32"/>
      <c r="I16" s="32"/>
      <c r="J16" s="32"/>
    </row>
    <row r="17" spans="1:10" ht="22.8" x14ac:dyDescent="0.25">
      <c r="A17" s="38">
        <v>6</v>
      </c>
      <c r="B17" s="7" t="s">
        <v>18</v>
      </c>
      <c r="C17" s="8"/>
      <c r="D17" s="13"/>
      <c r="E17" s="10"/>
      <c r="F17" s="32"/>
      <c r="G17" s="32"/>
      <c r="H17" s="32"/>
      <c r="I17" s="32"/>
      <c r="J17" s="32"/>
    </row>
    <row r="18" spans="1:10" ht="24" x14ac:dyDescent="0.25">
      <c r="A18" s="38"/>
      <c r="B18" s="11" t="s">
        <v>19</v>
      </c>
      <c r="C18" s="12">
        <v>2</v>
      </c>
      <c r="D18" s="13">
        <v>122454</v>
      </c>
      <c r="E18" s="10">
        <f>C18*D18</f>
        <v>244908</v>
      </c>
      <c r="F18" s="32">
        <v>240000</v>
      </c>
      <c r="G18" s="32">
        <v>244000</v>
      </c>
      <c r="H18" s="32">
        <v>244600</v>
      </c>
      <c r="I18" s="32"/>
      <c r="J18" s="32"/>
    </row>
    <row r="19" spans="1:10" x14ac:dyDescent="0.25">
      <c r="A19" s="38"/>
      <c r="B19" s="11" t="s">
        <v>20</v>
      </c>
      <c r="C19" s="12">
        <v>2</v>
      </c>
      <c r="D19" s="13">
        <v>198987</v>
      </c>
      <c r="E19" s="10">
        <f t="shared" ref="E19:E24" si="2">C19*D19</f>
        <v>397974</v>
      </c>
      <c r="F19" s="32">
        <v>382200</v>
      </c>
      <c r="G19" s="32">
        <v>396000</v>
      </c>
      <c r="H19" s="32">
        <v>397700</v>
      </c>
      <c r="I19" s="32"/>
      <c r="J19" s="32"/>
    </row>
    <row r="20" spans="1:10" x14ac:dyDescent="0.25">
      <c r="A20" s="38"/>
      <c r="B20" s="11" t="s">
        <v>21</v>
      </c>
      <c r="C20" s="12">
        <v>2</v>
      </c>
      <c r="D20" s="13">
        <v>70409</v>
      </c>
      <c r="E20" s="10">
        <f t="shared" si="2"/>
        <v>140818</v>
      </c>
      <c r="F20" s="32">
        <v>135600</v>
      </c>
      <c r="G20" s="32">
        <v>140000</v>
      </c>
      <c r="H20" s="32">
        <v>140600</v>
      </c>
      <c r="I20" s="32"/>
      <c r="J20" s="32"/>
    </row>
    <row r="21" spans="1:10" x14ac:dyDescent="0.25">
      <c r="A21" s="38"/>
      <c r="B21" s="11" t="s">
        <v>22</v>
      </c>
      <c r="C21" s="12">
        <v>2</v>
      </c>
      <c r="D21" s="13">
        <v>168300</v>
      </c>
      <c r="E21" s="10">
        <f t="shared" si="2"/>
        <v>336600</v>
      </c>
      <c r="F21" s="32">
        <v>326000</v>
      </c>
      <c r="G21" s="32">
        <v>336000</v>
      </c>
      <c r="H21" s="32">
        <v>336300</v>
      </c>
      <c r="I21" s="32"/>
      <c r="J21" s="32"/>
    </row>
    <row r="22" spans="1:10" x14ac:dyDescent="0.25">
      <c r="A22" s="15"/>
      <c r="B22" s="16" t="s">
        <v>14</v>
      </c>
      <c r="C22" s="25"/>
      <c r="D22" s="26"/>
      <c r="E22" s="19">
        <f>SUM(E18:E21)</f>
        <v>1120300</v>
      </c>
      <c r="F22" s="34">
        <f>SUM(F18:F21)</f>
        <v>1083800</v>
      </c>
      <c r="G22" s="32">
        <f>SUM(G18:G21)</f>
        <v>1116000</v>
      </c>
      <c r="H22" s="32">
        <f>SUM(H18:H21)</f>
        <v>1119200</v>
      </c>
      <c r="I22" s="32"/>
      <c r="J22" s="32"/>
    </row>
    <row r="23" spans="1:10" x14ac:dyDescent="0.25">
      <c r="A23" s="38">
        <v>7</v>
      </c>
      <c r="B23" s="27" t="s">
        <v>33</v>
      </c>
      <c r="C23" s="12">
        <v>28</v>
      </c>
      <c r="D23" s="13">
        <v>13000</v>
      </c>
      <c r="E23" s="10">
        <f t="shared" si="2"/>
        <v>364000</v>
      </c>
      <c r="F23" s="32">
        <v>162204</v>
      </c>
      <c r="G23" s="32"/>
      <c r="H23" s="32"/>
      <c r="I23" s="34">
        <v>84000</v>
      </c>
      <c r="J23" s="32"/>
    </row>
    <row r="24" spans="1:10" ht="24" x14ac:dyDescent="0.25">
      <c r="A24" s="38">
        <v>8</v>
      </c>
      <c r="B24" s="27" t="s">
        <v>23</v>
      </c>
      <c r="C24" s="12">
        <v>10</v>
      </c>
      <c r="D24" s="13">
        <v>7000</v>
      </c>
      <c r="E24" s="10">
        <f t="shared" si="2"/>
        <v>70000</v>
      </c>
      <c r="F24" s="34">
        <v>29560</v>
      </c>
      <c r="G24" s="32"/>
      <c r="H24" s="32"/>
      <c r="I24" s="32">
        <v>31500</v>
      </c>
      <c r="J24" s="32"/>
    </row>
    <row r="25" spans="1:10" ht="22.8" x14ac:dyDescent="0.25">
      <c r="A25" s="38">
        <v>9</v>
      </c>
      <c r="B25" s="7" t="s">
        <v>24</v>
      </c>
      <c r="C25" s="8"/>
      <c r="D25" s="9"/>
      <c r="E25" s="10"/>
      <c r="F25" s="32"/>
      <c r="G25" s="32"/>
      <c r="H25" s="32"/>
      <c r="I25" s="32"/>
      <c r="J25" s="32"/>
    </row>
    <row r="26" spans="1:10" x14ac:dyDescent="0.25">
      <c r="A26" s="6"/>
      <c r="B26" s="11" t="s">
        <v>25</v>
      </c>
      <c r="C26" s="12">
        <v>6</v>
      </c>
      <c r="D26" s="13">
        <v>18000</v>
      </c>
      <c r="E26" s="10">
        <f>C26*D26</f>
        <v>108000</v>
      </c>
      <c r="F26" s="32">
        <v>147696</v>
      </c>
      <c r="G26" s="32"/>
      <c r="H26" s="32"/>
      <c r="I26" s="32"/>
      <c r="J26" s="32">
        <v>85320</v>
      </c>
    </row>
    <row r="27" spans="1:10" x14ac:dyDescent="0.25">
      <c r="A27" s="6"/>
      <c r="B27" s="11" t="s">
        <v>26</v>
      </c>
      <c r="C27" s="12">
        <v>6</v>
      </c>
      <c r="D27" s="13">
        <v>35000</v>
      </c>
      <c r="E27" s="10">
        <f t="shared" ref="E27:E29" si="3">C27*D27</f>
        <v>210000</v>
      </c>
      <c r="F27" s="32">
        <v>147696</v>
      </c>
      <c r="G27" s="32"/>
      <c r="H27" s="32"/>
      <c r="I27" s="32"/>
      <c r="J27" s="32">
        <v>171060</v>
      </c>
    </row>
    <row r="28" spans="1:10" x14ac:dyDescent="0.25">
      <c r="A28" s="6"/>
      <c r="B28" s="28" t="s">
        <v>27</v>
      </c>
      <c r="C28" s="12">
        <v>6</v>
      </c>
      <c r="D28" s="13">
        <v>20000</v>
      </c>
      <c r="E28" s="10">
        <f t="shared" si="3"/>
        <v>120000</v>
      </c>
      <c r="F28" s="32">
        <v>76200</v>
      </c>
      <c r="G28" s="32"/>
      <c r="H28" s="32"/>
      <c r="I28" s="32"/>
      <c r="J28" s="32">
        <v>100200</v>
      </c>
    </row>
    <row r="29" spans="1:10" x14ac:dyDescent="0.25">
      <c r="A29" s="6"/>
      <c r="B29" s="11" t="s">
        <v>13</v>
      </c>
      <c r="C29" s="12">
        <v>12</v>
      </c>
      <c r="D29" s="13">
        <v>78500</v>
      </c>
      <c r="E29" s="10">
        <f t="shared" si="3"/>
        <v>942000</v>
      </c>
      <c r="F29" s="32">
        <v>828000</v>
      </c>
      <c r="G29" s="32"/>
      <c r="H29" s="32"/>
      <c r="I29" s="32"/>
      <c r="J29" s="32">
        <v>646800</v>
      </c>
    </row>
    <row r="30" spans="1:10" x14ac:dyDescent="0.25">
      <c r="A30" s="24"/>
      <c r="B30" s="16" t="s">
        <v>14</v>
      </c>
      <c r="C30" s="29"/>
      <c r="D30" s="26"/>
      <c r="E30" s="19">
        <f>SUM(E26:E29)</f>
        <v>1380000</v>
      </c>
      <c r="F30" s="32">
        <f>SUM(F26:F29)</f>
        <v>1199592</v>
      </c>
      <c r="G30" s="32"/>
      <c r="H30" s="32"/>
      <c r="I30" s="32"/>
      <c r="J30" s="32">
        <f>SUM(J26:J29)</f>
        <v>1003380</v>
      </c>
    </row>
    <row r="33" spans="5:6" x14ac:dyDescent="0.25">
      <c r="E33" s="36"/>
      <c r="F33" s="36"/>
    </row>
  </sheetData>
  <mergeCells count="1">
    <mergeCell ref="F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2018-08-03T12:04:15Z</dcterms:modified>
</cp:coreProperties>
</file>